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ordTecIng01\Downloads\TRANSPARENCIA\"/>
    </mc:Choice>
  </mc:AlternateContent>
  <xr:revisionPtr revIDLastSave="0" documentId="8_{E146C278-3403-4917-89C6-B1F933606809}" xr6:coauthVersionLast="47" xr6:coauthVersionMax="47" xr10:uidLastSave="{00000000-0000-0000-0000-000000000000}"/>
  <bookViews>
    <workbookView xWindow="-108" yWindow="-108" windowWidth="23256" windowHeight="12456" xr2:uid="{515C4F75-C8B1-47E1-B1D1-D6F85CBE55FA}"/>
  </bookViews>
  <sheets>
    <sheet name="1. INGR DE GESTION" sheetId="1" r:id="rId1"/>
  </sheets>
  <externalReferences>
    <externalReference r:id="rId2"/>
  </externalReferences>
  <definedNames>
    <definedName name="_xlnm.Print_Area" localSheetId="0">'1. INGR DE GESTION'!$A$1:$I$33</definedName>
    <definedName name="_xlnm.Print_Titles" localSheetId="0">'1. INGR DE GESTION'!$4:$13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7" i="1" l="1"/>
  <c r="I24" i="1"/>
  <c r="H24" i="1"/>
  <c r="G24" i="1"/>
  <c r="F24" i="1"/>
  <c r="E24" i="1"/>
  <c r="D24" i="1"/>
  <c r="C24" i="1"/>
  <c r="B24" i="1"/>
  <c r="I22" i="1"/>
  <c r="H22" i="1"/>
  <c r="G22" i="1"/>
  <c r="F22" i="1"/>
  <c r="E22" i="1"/>
  <c r="D22" i="1"/>
  <c r="C22" i="1"/>
  <c r="B22" i="1"/>
  <c r="I20" i="1"/>
  <c r="H20" i="1"/>
  <c r="G20" i="1"/>
  <c r="F20" i="1"/>
  <c r="E20" i="1"/>
  <c r="D20" i="1"/>
  <c r="C20" i="1"/>
  <c r="B20" i="1"/>
  <c r="I18" i="1"/>
  <c r="H18" i="1"/>
  <c r="G18" i="1"/>
  <c r="F18" i="1"/>
  <c r="E18" i="1"/>
  <c r="D18" i="1"/>
  <c r="C18" i="1"/>
  <c r="B18" i="1"/>
  <c r="I16" i="1"/>
  <c r="H16" i="1"/>
  <c r="H27" i="1" s="1"/>
  <c r="G16" i="1"/>
  <c r="G27" i="1" s="1"/>
  <c r="F16" i="1"/>
  <c r="F27" i="1" s="1"/>
  <c r="E16" i="1"/>
  <c r="E27" i="1" s="1"/>
  <c r="D16" i="1"/>
  <c r="D27" i="1" s="1"/>
  <c r="C16" i="1"/>
  <c r="C27" i="1" s="1"/>
  <c r="B16" i="1"/>
  <c r="B27" i="1" s="1"/>
</calcChain>
</file>

<file path=xl/sharedStrings.xml><?xml version="1.0" encoding="utf-8"?>
<sst xmlns="http://schemas.openxmlformats.org/spreadsheetml/2006/main" count="21" uniqueCount="21">
  <si>
    <t xml:space="preserve"> DESAGREGACIÓN DE LOS INGRESOS  DE GESTIÓN</t>
  </si>
  <si>
    <t>(EN PESOS)</t>
  </si>
  <si>
    <t>CONCEPTO</t>
  </si>
  <si>
    <t>EJERCICIO 2019</t>
  </si>
  <si>
    <t>EJERCICIO 2020</t>
  </si>
  <si>
    <t>EJERCICIO 2021</t>
  </si>
  <si>
    <t>EJERCICIO 2022</t>
  </si>
  <si>
    <t>EJERCICIO 2023</t>
  </si>
  <si>
    <t>EJERCICIO 2024</t>
  </si>
  <si>
    <t>EJERCICIO 2025</t>
  </si>
  <si>
    <t>ENERO-MARZO 2026</t>
  </si>
  <si>
    <t>1. INGRESOS DE GESTIÓN</t>
  </si>
  <si>
    <t>a) IMPUESTOS</t>
  </si>
  <si>
    <t>b) CONTRIBUCIONES DE MEJORAS</t>
  </si>
  <si>
    <t>c) DERECHOS</t>
  </si>
  <si>
    <t>d) PRODUCTOS</t>
  </si>
  <si>
    <t>e) APROVECHAMIENTOS</t>
  </si>
  <si>
    <t>TOTAL</t>
  </si>
  <si>
    <r>
      <t>FUENTE:</t>
    </r>
    <r>
      <rPr>
        <b/>
        <sz val="9"/>
        <rFont val="Arial"/>
        <family val="2"/>
      </rPr>
      <t xml:space="preserve"> </t>
    </r>
  </si>
  <si>
    <t>SECRETARÍA DE FINANZAS</t>
  </si>
  <si>
    <t>DIRECCIÓN DE INGRESOS Y RECAUDACIÓN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</si>
</sst>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6" x14ac:knownFonts="1">
    <font>
      <sz val="10"/>
      <name val="Arial"/>
    </font>
    <font>
      <b/>
      <sz val="13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3"/>
      <color theme="1" tint="0.499984740745262"/>
      <name val="Arial"/>
      <family val="2"/>
    </font>
    <font>
      <b/>
      <sz val="9"/>
      <color theme="1" tint="0.499984740745262"/>
      <name val="Arial"/>
      <family val="2"/>
    </font>
    <font>
      <b/>
      <i/>
      <sz val="9"/>
      <name val="Arial"/>
      <family val="2"/>
    </font>
    <font>
      <b/>
      <sz val="11"/>
      <color theme="0"/>
      <name val="Arial"/>
      <family val="2"/>
    </font>
    <font>
      <b/>
      <sz val="8"/>
      <name val="Arial"/>
      <family val="2"/>
    </font>
    <font>
      <u/>
      <sz val="10"/>
      <color theme="10"/>
      <name val="Arial"/>
      <family val="2"/>
    </font>
    <font>
      <u/>
      <sz val="10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b/>
      <u/>
      <sz val="9"/>
      <name val="Arial"/>
      <family val="2"/>
    </font>
    <font>
      <b/>
      <sz val="9"/>
      <name val="Arial"/>
      <family val="2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7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3" fillId="0" borderId="0"/>
  </cellStyleXfs>
  <cellXfs count="31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4" applyFont="1" applyAlignment="1">
      <alignment horizontal="center" vertical="center" wrapText="1"/>
    </xf>
    <xf numFmtId="0" fontId="4" fillId="0" borderId="0" xfId="4" applyFont="1" applyAlignment="1">
      <alignment vertical="center" wrapText="1"/>
    </xf>
    <xf numFmtId="0" fontId="5" fillId="0" borderId="0" xfId="4" applyFont="1" applyAlignment="1">
      <alignment horizontal="center" vertical="center" wrapText="1"/>
    </xf>
    <xf numFmtId="0" fontId="5" fillId="0" borderId="0" xfId="4" applyFont="1" applyAlignment="1">
      <alignment vertical="center" wrapText="1"/>
    </xf>
    <xf numFmtId="0" fontId="6" fillId="0" borderId="1" xfId="0" applyFont="1" applyBorder="1"/>
    <xf numFmtId="0" fontId="7" fillId="2" borderId="2" xfId="4" applyFont="1" applyFill="1" applyBorder="1" applyAlignment="1">
      <alignment horizontal="center" vertical="center" wrapText="1"/>
    </xf>
    <xf numFmtId="0" fontId="7" fillId="2" borderId="3" xfId="4" applyFont="1" applyFill="1" applyBorder="1" applyAlignment="1">
      <alignment horizontal="center" vertical="center" wrapText="1"/>
    </xf>
    <xf numFmtId="0" fontId="7" fillId="2" borderId="4" xfId="4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43" fontId="8" fillId="0" borderId="0" xfId="1" applyFont="1" applyFill="1" applyBorder="1" applyAlignment="1">
      <alignment horizontal="center" vertical="center"/>
    </xf>
    <xf numFmtId="0" fontId="10" fillId="3" borderId="0" xfId="3" applyFont="1" applyFill="1" applyBorder="1" applyAlignment="1" applyProtection="1">
      <alignment vertical="center"/>
    </xf>
    <xf numFmtId="164" fontId="11" fillId="3" borderId="0" xfId="0" applyNumberFormat="1" applyFont="1" applyFill="1" applyAlignment="1">
      <alignment vertical="center"/>
    </xf>
    <xf numFmtId="0" fontId="11" fillId="0" borderId="0" xfId="0" applyFont="1" applyAlignment="1">
      <alignment vertical="center"/>
    </xf>
    <xf numFmtId="164" fontId="11" fillId="0" borderId="0" xfId="0" applyNumberFormat="1" applyFont="1" applyAlignment="1">
      <alignment vertical="center"/>
    </xf>
    <xf numFmtId="0" fontId="10" fillId="4" borderId="0" xfId="3" applyFont="1" applyFill="1" applyBorder="1" applyAlignment="1" applyProtection="1">
      <alignment vertical="center"/>
    </xf>
    <xf numFmtId="164" fontId="11" fillId="4" borderId="0" xfId="1" applyNumberFormat="1" applyFont="1" applyFill="1" applyBorder="1" applyAlignment="1">
      <alignment vertical="center"/>
    </xf>
    <xf numFmtId="164" fontId="11" fillId="0" borderId="0" xfId="1" applyNumberFormat="1" applyFont="1" applyFill="1" applyBorder="1" applyAlignment="1">
      <alignment vertical="center"/>
    </xf>
    <xf numFmtId="0" fontId="11" fillId="0" borderId="0" xfId="0" applyFont="1" applyAlignment="1">
      <alignment vertical="justify"/>
    </xf>
    <xf numFmtId="0" fontId="11" fillId="3" borderId="0" xfId="0" applyFont="1" applyFill="1" applyAlignment="1">
      <alignment horizontal="center" vertical="center"/>
    </xf>
    <xf numFmtId="0" fontId="12" fillId="0" borderId="0" xfId="0" applyFont="1" applyAlignment="1">
      <alignment horizontal="left" vertical="center"/>
    </xf>
    <xf numFmtId="43" fontId="0" fillId="0" borderId="0" xfId="1" applyFont="1"/>
    <xf numFmtId="0" fontId="12" fillId="0" borderId="0" xfId="0" applyFont="1" applyAlignment="1">
      <alignment vertical="center"/>
    </xf>
    <xf numFmtId="43" fontId="11" fillId="0" borderId="0" xfId="1" applyFont="1" applyFill="1"/>
    <xf numFmtId="9" fontId="0" fillId="0" borderId="0" xfId="2" applyFont="1"/>
    <xf numFmtId="0" fontId="13" fillId="0" borderId="0" xfId="0" applyFont="1"/>
    <xf numFmtId="0" fontId="15" fillId="0" borderId="0" xfId="0" applyFont="1" applyAlignment="1">
      <alignment horizontal="left" indent="5"/>
    </xf>
    <xf numFmtId="0" fontId="3" fillId="0" borderId="0" xfId="0" applyFont="1" applyAlignment="1">
      <alignment horizontal="left"/>
    </xf>
    <xf numFmtId="43" fontId="0" fillId="0" borderId="0" xfId="0" applyNumberFormat="1"/>
  </cellXfs>
  <cellStyles count="5">
    <cellStyle name="Hipervínculo" xfId="3" builtinId="8"/>
    <cellStyle name="Millares" xfId="1" builtinId="3"/>
    <cellStyle name="Normal" xfId="0" builtinId="0"/>
    <cellStyle name="Normal 2" xfId="4" xr:uid="{E35BE4ED-7212-494A-A677-B8C3EF55D0ED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60391</xdr:colOff>
      <xdr:row>0</xdr:row>
      <xdr:rowOff>127000</xdr:rowOff>
    </xdr:from>
    <xdr:to>
      <xdr:col>8</xdr:col>
      <xdr:colOff>836733</xdr:colOff>
      <xdr:row>3</xdr:row>
      <xdr:rowOff>204929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F18CB8A-72FE-417A-9CE2-6FED946F6E35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754" r="65786" b="92683"/>
        <a:stretch/>
      </xdr:blipFill>
      <xdr:spPr bwMode="auto">
        <a:xfrm>
          <a:off x="10461691" y="127000"/>
          <a:ext cx="3283322" cy="580849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CoordTecIng01\Downloads\TRANSPARENCIA\ESTADISTICA%20DE%20INGRESOS%20EJERCICIOS%202019%20AL%202025%20Y%20ENERO-MARZO%202026.xlsx" TargetMode="External"/><Relationship Id="rId1" Type="http://schemas.openxmlformats.org/officeDocument/2006/relationships/externalLinkPath" Target="ESTADISTICA%20DE%20INGRESOS%20EJERCICIOS%202019%20AL%202025%20Y%20ENERO-MARZO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DICE"/>
      <sheetName val="TOTAL"/>
      <sheetName val="1. INGR DE GESTION"/>
      <sheetName val="IMPUESTOS"/>
      <sheetName val="CONTR DE MEJORAS"/>
      <sheetName val="DERECHOS "/>
      <sheetName val="PRODUCTOS"/>
      <sheetName val="APROVECHAMIENTOS"/>
      <sheetName val="2. INGRESOS FEDERALES"/>
      <sheetName val="PARTICIPACIONES"/>
      <sheetName val="APORTACIONES"/>
      <sheetName val="CONVENIOS"/>
      <sheetName val="FEIEF-convenios"/>
      <sheetName val="INCENT. DER DE COLAB FISCAL"/>
      <sheetName val="FONDOS DISTINTOS DE APORTACIONE"/>
      <sheetName val="TRANSFERENCIAS"/>
      <sheetName val="3.OTROS INGRESOS "/>
    </sheetNames>
    <sheetDataSet>
      <sheetData sheetId="0"/>
      <sheetData sheetId="1"/>
      <sheetData sheetId="2"/>
      <sheetData sheetId="3">
        <row r="33">
          <cell r="B33">
            <v>1471862957</v>
          </cell>
          <cell r="C33">
            <v>1468762403</v>
          </cell>
          <cell r="D33">
            <v>1509184337</v>
          </cell>
          <cell r="E33">
            <v>1621870626.9000001</v>
          </cell>
          <cell r="F33">
            <v>1846163237</v>
          </cell>
          <cell r="G33">
            <v>2141687266</v>
          </cell>
          <cell r="H33">
            <v>2422677822</v>
          </cell>
          <cell r="I33">
            <v>878532950</v>
          </cell>
        </row>
      </sheetData>
      <sheetData sheetId="4"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</row>
      </sheetData>
      <sheetData sheetId="5">
        <row r="125">
          <cell r="B125">
            <v>1724009425.5199997</v>
          </cell>
          <cell r="C125">
            <v>1425326023.2199998</v>
          </cell>
          <cell r="D125">
            <v>1757858702.02</v>
          </cell>
          <cell r="E125">
            <v>1913333053.29</v>
          </cell>
          <cell r="F125">
            <v>2250191609.21</v>
          </cell>
          <cell r="G125">
            <v>2684562619.7799997</v>
          </cell>
          <cell r="H125">
            <v>2963447054.6899996</v>
          </cell>
          <cell r="I125">
            <v>1086729744.6399999</v>
          </cell>
        </row>
      </sheetData>
      <sheetData sheetId="6">
        <row r="17">
          <cell r="B17">
            <v>455924014.25</v>
          </cell>
          <cell r="C17">
            <v>241129501.24000001</v>
          </cell>
          <cell r="D17">
            <v>99437230.909999996</v>
          </cell>
          <cell r="E17">
            <v>266343421.56</v>
          </cell>
          <cell r="F17">
            <v>601268083.21000004</v>
          </cell>
          <cell r="G17">
            <v>998289282.82000005</v>
          </cell>
          <cell r="H17">
            <v>858110076.05999994</v>
          </cell>
          <cell r="I17">
            <v>100471911.02</v>
          </cell>
        </row>
      </sheetData>
      <sheetData sheetId="7">
        <row r="24">
          <cell r="B24">
            <v>1466197357.2800002</v>
          </cell>
          <cell r="C24">
            <v>804068538.68999994</v>
          </cell>
          <cell r="D24">
            <v>113808613.68000001</v>
          </cell>
          <cell r="E24">
            <v>164144807.54999998</v>
          </cell>
          <cell r="F24">
            <v>352780906.20999998</v>
          </cell>
          <cell r="G24">
            <v>746384332.25999999</v>
          </cell>
          <cell r="H24">
            <v>668079206.09000003</v>
          </cell>
          <cell r="I24">
            <v>4466167.8999999994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F6F594-AA14-4D9E-BB7F-B654DBF50963}">
  <sheetPr>
    <tabColor theme="6" tint="-0.499984740745262"/>
  </sheetPr>
  <dimension ref="A4:I39"/>
  <sheetViews>
    <sheetView tabSelected="1" view="pageBreakPreview" zoomScale="80" zoomScaleNormal="100" zoomScaleSheetLayoutView="80" workbookViewId="0">
      <selection activeCell="B35" sqref="B35"/>
    </sheetView>
  </sheetViews>
  <sheetFormatPr baseColWidth="10" defaultRowHeight="13.2" x14ac:dyDescent="0.25"/>
  <cols>
    <col min="1" max="1" width="54.77734375" customWidth="1"/>
    <col min="2" max="2" width="21.77734375" customWidth="1"/>
    <col min="3" max="3" width="18.5546875" customWidth="1"/>
    <col min="4" max="4" width="19.21875" customWidth="1"/>
    <col min="5" max="5" width="17.88671875" customWidth="1"/>
    <col min="6" max="6" width="19.44140625" customWidth="1"/>
    <col min="7" max="7" width="18.77734375" customWidth="1"/>
    <col min="8" max="9" width="17.77734375" customWidth="1"/>
  </cols>
  <sheetData>
    <row r="4" spans="1:9" ht="16.8" x14ac:dyDescent="0.3">
      <c r="A4" s="1"/>
    </row>
    <row r="5" spans="1:9" ht="16.8" x14ac:dyDescent="0.3">
      <c r="A5" s="1"/>
    </row>
    <row r="6" spans="1:9" ht="17.399999999999999" x14ac:dyDescent="0.3">
      <c r="A6" s="2"/>
    </row>
    <row r="7" spans="1:9" ht="12.75" customHeight="1" x14ac:dyDescent="0.25">
      <c r="A7" s="3" t="s">
        <v>0</v>
      </c>
      <c r="B7" s="3"/>
    </row>
    <row r="8" spans="1:9" ht="16.8" x14ac:dyDescent="0.25">
      <c r="A8" s="4"/>
      <c r="B8" s="4"/>
      <c r="C8" s="4"/>
    </row>
    <row r="9" spans="1:9" x14ac:dyDescent="0.25">
      <c r="A9" s="5" t="s">
        <v>1</v>
      </c>
      <c r="B9" s="5"/>
      <c r="C9" s="6"/>
    </row>
    <row r="10" spans="1:9" x14ac:dyDescent="0.25">
      <c r="A10" s="7"/>
    </row>
    <row r="11" spans="1:9" ht="15" customHeight="1" x14ac:dyDescent="0.25">
      <c r="A11" s="8" t="s">
        <v>2</v>
      </c>
      <c r="B11" s="9" t="s">
        <v>3</v>
      </c>
      <c r="C11" s="9" t="s">
        <v>4</v>
      </c>
      <c r="D11" s="9" t="s">
        <v>5</v>
      </c>
      <c r="E11" s="9" t="s">
        <v>6</v>
      </c>
      <c r="F11" s="9" t="s">
        <v>7</v>
      </c>
      <c r="G11" s="9" t="s">
        <v>8</v>
      </c>
      <c r="H11" s="9" t="s">
        <v>9</v>
      </c>
      <c r="I11" s="9" t="s">
        <v>10</v>
      </c>
    </row>
    <row r="12" spans="1:9" ht="28.5" customHeight="1" x14ac:dyDescent="0.25">
      <c r="A12" s="8"/>
      <c r="B12" s="10"/>
      <c r="C12" s="10"/>
      <c r="D12" s="10"/>
      <c r="E12" s="10"/>
      <c r="F12" s="10"/>
      <c r="G12" s="10"/>
      <c r="H12" s="10"/>
      <c r="I12" s="10"/>
    </row>
    <row r="13" spans="1:9" ht="12.75" customHeight="1" x14ac:dyDescent="0.25">
      <c r="A13" s="11"/>
      <c r="B13" s="12"/>
      <c r="C13" s="12"/>
      <c r="D13" s="12"/>
      <c r="E13" s="12"/>
      <c r="F13" s="12"/>
    </row>
    <row r="14" spans="1:9" ht="18" customHeight="1" x14ac:dyDescent="0.25">
      <c r="A14" s="13" t="s">
        <v>11</v>
      </c>
      <c r="B14" s="14"/>
      <c r="C14" s="14"/>
      <c r="D14" s="14"/>
      <c r="E14" s="14"/>
      <c r="F14" s="14"/>
      <c r="G14" s="14"/>
      <c r="H14" s="14"/>
      <c r="I14" s="14"/>
    </row>
    <row r="15" spans="1:9" ht="12" customHeight="1" x14ac:dyDescent="0.25">
      <c r="A15" s="15"/>
      <c r="B15" s="16"/>
      <c r="C15" s="16"/>
      <c r="D15" s="16"/>
      <c r="E15" s="16"/>
      <c r="F15" s="16"/>
      <c r="G15" s="16"/>
      <c r="H15" s="16"/>
      <c r="I15" s="16"/>
    </row>
    <row r="16" spans="1:9" ht="18" customHeight="1" x14ac:dyDescent="0.25">
      <c r="A16" s="17" t="s">
        <v>12</v>
      </c>
      <c r="B16" s="18">
        <f>[1]IMPUESTOS!B33</f>
        <v>1471862957</v>
      </c>
      <c r="C16" s="18">
        <f>[1]IMPUESTOS!C33</f>
        <v>1468762403</v>
      </c>
      <c r="D16" s="18">
        <f>[1]IMPUESTOS!D33</f>
        <v>1509184337</v>
      </c>
      <c r="E16" s="18">
        <f>[1]IMPUESTOS!E33</f>
        <v>1621870626.9000001</v>
      </c>
      <c r="F16" s="18">
        <f>[1]IMPUESTOS!F33</f>
        <v>1846163237</v>
      </c>
      <c r="G16" s="18">
        <f>[1]IMPUESTOS!G33</f>
        <v>2141687266</v>
      </c>
      <c r="H16" s="18">
        <f>[1]IMPUESTOS!H33</f>
        <v>2422677822</v>
      </c>
      <c r="I16" s="18">
        <f>[1]IMPUESTOS!I33</f>
        <v>878532950</v>
      </c>
    </row>
    <row r="17" spans="1:9" ht="14.1" customHeight="1" x14ac:dyDescent="0.25">
      <c r="A17" s="15"/>
      <c r="B17" s="19"/>
      <c r="C17" s="19"/>
      <c r="D17" s="19"/>
      <c r="E17" s="19"/>
      <c r="F17" s="19"/>
      <c r="G17" s="19"/>
      <c r="H17" s="19"/>
      <c r="I17" s="19"/>
    </row>
    <row r="18" spans="1:9" ht="18" customHeight="1" x14ac:dyDescent="0.25">
      <c r="A18" s="17" t="s">
        <v>13</v>
      </c>
      <c r="B18" s="18">
        <f>'[1]CONTR DE MEJORAS'!B15</f>
        <v>0</v>
      </c>
      <c r="C18" s="18">
        <f>'[1]CONTR DE MEJORAS'!C15</f>
        <v>0</v>
      </c>
      <c r="D18" s="18">
        <f>'[1]CONTR DE MEJORAS'!D15</f>
        <v>0</v>
      </c>
      <c r="E18" s="18">
        <f>'[1]CONTR DE MEJORAS'!E15</f>
        <v>0</v>
      </c>
      <c r="F18" s="18">
        <f>'[1]CONTR DE MEJORAS'!F15</f>
        <v>0</v>
      </c>
      <c r="G18" s="18">
        <f>'[1]CONTR DE MEJORAS'!G15</f>
        <v>0</v>
      </c>
      <c r="H18" s="18">
        <f>'[1]CONTR DE MEJORAS'!H15</f>
        <v>0</v>
      </c>
      <c r="I18" s="18">
        <f>'[1]CONTR DE MEJORAS'!I15</f>
        <v>0</v>
      </c>
    </row>
    <row r="19" spans="1:9" ht="14.1" customHeight="1" x14ac:dyDescent="0.25">
      <c r="A19" s="15"/>
      <c r="B19" s="19"/>
      <c r="C19" s="19"/>
      <c r="D19" s="19"/>
      <c r="E19" s="19"/>
      <c r="F19" s="19"/>
      <c r="G19" s="19"/>
      <c r="H19" s="19"/>
      <c r="I19" s="19"/>
    </row>
    <row r="20" spans="1:9" ht="18" customHeight="1" x14ac:dyDescent="0.25">
      <c r="A20" s="17" t="s">
        <v>14</v>
      </c>
      <c r="B20" s="18">
        <f>'[1]DERECHOS '!B125</f>
        <v>1724009425.5199997</v>
      </c>
      <c r="C20" s="18">
        <f>'[1]DERECHOS '!C125</f>
        <v>1425326023.2199998</v>
      </c>
      <c r="D20" s="18">
        <f>'[1]DERECHOS '!D125</f>
        <v>1757858702.02</v>
      </c>
      <c r="E20" s="18">
        <f>'[1]DERECHOS '!E125</f>
        <v>1913333053.29</v>
      </c>
      <c r="F20" s="18">
        <f>'[1]DERECHOS '!F125</f>
        <v>2250191609.21</v>
      </c>
      <c r="G20" s="18">
        <f>'[1]DERECHOS '!G125</f>
        <v>2684562619.7799997</v>
      </c>
      <c r="H20" s="18">
        <f>'[1]DERECHOS '!H125</f>
        <v>2963447054.6899996</v>
      </c>
      <c r="I20" s="18">
        <f>'[1]DERECHOS '!I125</f>
        <v>1086729744.6399999</v>
      </c>
    </row>
    <row r="21" spans="1:9" ht="14.1" customHeight="1" x14ac:dyDescent="0.25">
      <c r="A21" s="15"/>
      <c r="B21" s="19"/>
      <c r="C21" s="19"/>
      <c r="D21" s="19"/>
      <c r="E21" s="19"/>
      <c r="F21" s="19"/>
      <c r="G21" s="19"/>
      <c r="H21" s="19"/>
      <c r="I21" s="19"/>
    </row>
    <row r="22" spans="1:9" ht="18" customHeight="1" x14ac:dyDescent="0.25">
      <c r="A22" s="17" t="s">
        <v>15</v>
      </c>
      <c r="B22" s="18">
        <f>[1]PRODUCTOS!B17</f>
        <v>455924014.25</v>
      </c>
      <c r="C22" s="18">
        <f>[1]PRODUCTOS!C17</f>
        <v>241129501.24000001</v>
      </c>
      <c r="D22" s="18">
        <f>[1]PRODUCTOS!D17</f>
        <v>99437230.909999996</v>
      </c>
      <c r="E22" s="18">
        <f>[1]PRODUCTOS!E17</f>
        <v>266343421.56</v>
      </c>
      <c r="F22" s="18">
        <f>[1]PRODUCTOS!F17</f>
        <v>601268083.21000004</v>
      </c>
      <c r="G22" s="18">
        <f>[1]PRODUCTOS!G17</f>
        <v>998289282.82000005</v>
      </c>
      <c r="H22" s="18">
        <f>[1]PRODUCTOS!H17</f>
        <v>858110076.05999994</v>
      </c>
      <c r="I22" s="18">
        <f>[1]PRODUCTOS!I17</f>
        <v>100471911.02</v>
      </c>
    </row>
    <row r="23" spans="1:9" ht="14.1" customHeight="1" x14ac:dyDescent="0.25">
      <c r="A23" s="15"/>
      <c r="B23" s="19"/>
      <c r="C23" s="19"/>
      <c r="D23" s="19"/>
      <c r="E23" s="19"/>
      <c r="F23" s="19"/>
      <c r="G23" s="19"/>
      <c r="H23" s="19"/>
      <c r="I23" s="19"/>
    </row>
    <row r="24" spans="1:9" ht="18" customHeight="1" x14ac:dyDescent="0.25">
      <c r="A24" s="17" t="s">
        <v>16</v>
      </c>
      <c r="B24" s="18">
        <f>[1]APROVECHAMIENTOS!B24</f>
        <v>1466197357.2800002</v>
      </c>
      <c r="C24" s="18">
        <f>[1]APROVECHAMIENTOS!C24</f>
        <v>804068538.68999994</v>
      </c>
      <c r="D24" s="18">
        <f>[1]APROVECHAMIENTOS!D24</f>
        <v>113808613.68000001</v>
      </c>
      <c r="E24" s="18">
        <f>[1]APROVECHAMIENTOS!E24</f>
        <v>164144807.54999998</v>
      </c>
      <c r="F24" s="18">
        <f>[1]APROVECHAMIENTOS!F24</f>
        <v>352780906.20999998</v>
      </c>
      <c r="G24" s="18">
        <f>[1]APROVECHAMIENTOS!G24</f>
        <v>746384332.25999999</v>
      </c>
      <c r="H24" s="18">
        <f>[1]APROVECHAMIENTOS!H24</f>
        <v>668079206.09000003</v>
      </c>
      <c r="I24" s="18">
        <f>[1]APROVECHAMIENTOS!I24</f>
        <v>4466167.8999999994</v>
      </c>
    </row>
    <row r="25" spans="1:9" ht="14.1" customHeight="1" x14ac:dyDescent="0.25">
      <c r="A25" s="15"/>
      <c r="B25" s="19"/>
      <c r="C25" s="19"/>
      <c r="D25" s="19"/>
      <c r="E25" s="19"/>
      <c r="F25" s="19"/>
      <c r="G25" s="19"/>
      <c r="H25" s="19"/>
      <c r="I25" s="19"/>
    </row>
    <row r="26" spans="1:9" ht="18" customHeight="1" x14ac:dyDescent="0.25">
      <c r="A26" s="20"/>
      <c r="B26" s="19"/>
      <c r="C26" s="19"/>
      <c r="D26" s="19"/>
      <c r="E26" s="19"/>
      <c r="F26" s="19"/>
      <c r="G26" s="19"/>
      <c r="H26" s="19"/>
      <c r="I26" s="19"/>
    </row>
    <row r="27" spans="1:9" ht="17.25" customHeight="1" x14ac:dyDescent="0.25">
      <c r="A27" s="21" t="s">
        <v>17</v>
      </c>
      <c r="B27" s="14">
        <f t="shared" ref="B27:G27" si="0">SUM(B16:B25)</f>
        <v>5117993754.0499992</v>
      </c>
      <c r="C27" s="14">
        <f t="shared" si="0"/>
        <v>3939286466.1500001</v>
      </c>
      <c r="D27" s="14">
        <f t="shared" si="0"/>
        <v>3480288883.6099997</v>
      </c>
      <c r="E27" s="14">
        <f t="shared" si="0"/>
        <v>3965691909.3000002</v>
      </c>
      <c r="F27" s="14">
        <f t="shared" si="0"/>
        <v>5050403835.6300001</v>
      </c>
      <c r="G27" s="14">
        <f t="shared" si="0"/>
        <v>6570923500.8599997</v>
      </c>
      <c r="H27" s="14">
        <f>SUM(H16:H25)</f>
        <v>6912314158.8400002</v>
      </c>
      <c r="I27" s="14">
        <f>SUM(I16:I25)</f>
        <v>2070200773.5599999</v>
      </c>
    </row>
    <row r="28" spans="1:9" s="23" customFormat="1" x14ac:dyDescent="0.25">
      <c r="A28" s="22"/>
    </row>
    <row r="29" spans="1:9" s="23" customFormat="1" x14ac:dyDescent="0.25">
      <c r="A29" s="24"/>
    </row>
    <row r="30" spans="1:9" s="23" customFormat="1" x14ac:dyDescent="0.25">
      <c r="A30" s="25"/>
      <c r="E30" s="26"/>
      <c r="F30" s="26"/>
      <c r="G30" s="26"/>
      <c r="H30" s="26"/>
      <c r="I30" s="26"/>
    </row>
    <row r="31" spans="1:9" x14ac:dyDescent="0.25">
      <c r="A31" s="27" t="s">
        <v>18</v>
      </c>
    </row>
    <row r="32" spans="1:9" x14ac:dyDescent="0.25">
      <c r="A32" s="28" t="s">
        <v>19</v>
      </c>
    </row>
    <row r="33" spans="1:5" x14ac:dyDescent="0.25">
      <c r="A33" s="28" t="s">
        <v>20</v>
      </c>
    </row>
    <row r="34" spans="1:5" x14ac:dyDescent="0.25">
      <c r="A34" s="29"/>
      <c r="E34" s="23"/>
    </row>
    <row r="35" spans="1:5" x14ac:dyDescent="0.25">
      <c r="E35" s="23"/>
    </row>
    <row r="36" spans="1:5" x14ac:dyDescent="0.25">
      <c r="E36" s="30"/>
    </row>
    <row r="39" spans="1:5" x14ac:dyDescent="0.25">
      <c r="E39" s="30"/>
    </row>
  </sheetData>
  <mergeCells count="11">
    <mergeCell ref="E11:E12"/>
    <mergeCell ref="F11:F12"/>
    <mergeCell ref="G11:G12"/>
    <mergeCell ref="H11:H12"/>
    <mergeCell ref="I11:I12"/>
    <mergeCell ref="A7:B7"/>
    <mergeCell ref="A9:B9"/>
    <mergeCell ref="A11:A12"/>
    <mergeCell ref="B11:B12"/>
    <mergeCell ref="C11:C12"/>
    <mergeCell ref="D11:D12"/>
  </mergeCells>
  <hyperlinks>
    <hyperlink ref="A14" location="TOTAL!A11" display="1. INGRESOS PROPIOS" xr:uid="{263F5139-06F4-4973-B1E4-0C67CA0F228E}"/>
    <hyperlink ref="A16" location="IMPUESTOS!A11" display="a) IMPUESTOS" xr:uid="{CF09E313-F179-43AD-BA49-EAEEA4A5EFCA}"/>
    <hyperlink ref="A20" location="'DERECHOS '!A1" display="c) DERECHOS" xr:uid="{F473B063-60A0-4BF6-ADF6-F2C58739F487}"/>
    <hyperlink ref="A18" location="'CONTR DE MEJORAS'!A1" display="b) CONTRIBUCIONES DE MEJORAS" xr:uid="{D3802A8C-F09D-4F59-9C01-083D12F8EA5C}"/>
    <hyperlink ref="A22" location="PRODUCTOS!A10" display="d) PRODUCTOS" xr:uid="{6E8CBE99-2E12-40C2-BE1A-29D9B693AE4C}"/>
    <hyperlink ref="A24" location="APROVECHAMIENTOS!A10" display="e) APROVECHAMIENTOS" xr:uid="{6F8B8D05-6AD9-4410-9E32-56A899C97BDF}"/>
  </hyperlinks>
  <printOptions horizontalCentered="1"/>
  <pageMargins left="0.23622047244094491" right="0.39370078740157483" top="0.70866141732283472" bottom="0.39370078740157483" header="0" footer="0"/>
  <pageSetup scale="6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1. INGR DE GESTION</vt:lpstr>
      <vt:lpstr>'1. INGR DE GESTION'!Área_de_impresión</vt:lpstr>
      <vt:lpstr>'1. INGR DE GESTION'!Títulos_a_imprimir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CoordTecIng01</dc:creator>
  <cp:lastModifiedBy>CoordTecIng01</cp:lastModifiedBy>
  <dcterms:created xsi:type="dcterms:W3CDTF">2026-04-17T19:37:38Z</dcterms:created>
  <dcterms:modified xsi:type="dcterms:W3CDTF">2026-04-17T19:37:52Z</dcterms:modified>
</cp:coreProperties>
</file>